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ReporteTrimestral!$C$10:$AF$30</definedName>
    <definedName name="_xlnm.Print_Area" localSheetId="0">Portada!$B$2:$N$14</definedName>
    <definedName name="_xlnm.Print_Area" localSheetId="1">ReporteTrimestral!$B$2:$AE$30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0" i="2" l="1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<sst xmlns="http://schemas.openxmlformats.org/spreadsheetml/2006/main" count="381" uniqueCount="139">
  <si>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</si>
  <si>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</si>
  <si>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</si>
  <si>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</si>
  <si>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</si>
  <si>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</si>
  <si>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</si>
  <si>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</si>
  <si>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</si>
  <si>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</si>
  <si>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</si>
  <si>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</si>
  <si>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</si>
  <si>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</si>
  <si>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</si>
  <si>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</si>
  <si>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</si>
  <si>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</si>
  <si>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</si>
  <si>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</si>
  <si>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</si>
  <si>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</si>
  <si>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</si>
  <si>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</si>
  <si>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</si>
  <si>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</si>
  <si>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</si>
  <si>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</si>
  <si>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</si>
  <si>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</si>
  <si>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</si>
  <si>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</si>
  <si>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</si>
  <si>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</si>
  <si>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</si>
  <si>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</si>
  <si>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</si>
  <si>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</si>
  <si>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</si>
  <si>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Saltillo</t>
  </si>
  <si>
    <t>Cobertura municipal</t>
  </si>
  <si>
    <t/>
  </si>
  <si>
    <t>SECRETARIA DE INFRAESTRUCTURA</t>
  </si>
  <si>
    <t>En Ejecución</t>
  </si>
  <si>
    <t>2015</t>
  </si>
  <si>
    <t>Metros lineales</t>
  </si>
  <si>
    <t>Financiera:  / Física:  / Registro: sin observacion - SISTEMA: Pasa al siguiente nivel.</t>
  </si>
  <si>
    <t>Rural</t>
  </si>
  <si>
    <t>Terminado</t>
  </si>
  <si>
    <t>Monclova</t>
  </si>
  <si>
    <t>Urbano</t>
  </si>
  <si>
    <t>Subsidios</t>
  </si>
  <si>
    <t>Metros Cuadrados</t>
  </si>
  <si>
    <t>Financiera:  / Física:  / Registro: SE ENVIA A VALIDACION. - SISTEMA: Pasa al siguiente nivel.</t>
  </si>
  <si>
    <t>PRESIDENCIA MUNICIPAL DE MONCLOVA</t>
  </si>
  <si>
    <t>Ramos Arizpe</t>
  </si>
  <si>
    <t>Agua y saneamiento</t>
  </si>
  <si>
    <t>COA14140300403810</t>
  </si>
  <si>
    <t>Reposicion Del Colector General Y Un Subcolector Del Sistema De Alcantarillado Sanitario</t>
  </si>
  <si>
    <t>141700125</t>
  </si>
  <si>
    <t>Matamoros</t>
  </si>
  <si>
    <t>S074 Programa de Agua Potable, Alcantarillado y Saneamiento en Zonas Urbanas</t>
  </si>
  <si>
    <t>16-Medio Ambiente y Recursos Naturales</t>
  </si>
  <si>
    <t>Financiera:  / Física:  / Registro: SIN OBSERVACION - SISTEMA: Pasa al siguiente nivel.</t>
  </si>
  <si>
    <t>Frontera</t>
  </si>
  <si>
    <t>San Pedro</t>
  </si>
  <si>
    <t>Acuña</t>
  </si>
  <si>
    <t>Cuatro Ciénegas</t>
  </si>
  <si>
    <t>Parras</t>
  </si>
  <si>
    <t>Piedras Negras</t>
  </si>
  <si>
    <t>COA15140400440859</t>
  </si>
  <si>
    <t>Construcción De Cárcamo De Rebombeo</t>
  </si>
  <si>
    <t>1401797</t>
  </si>
  <si>
    <t>Financiera:  / Física:  / Registro: SISTEMA: Pasa al siguiente nivel.</t>
  </si>
  <si>
    <t>PRESIDENCIA MUNICIPAL DE CUATRO CIENEGAS</t>
  </si>
  <si>
    <t>Estudio de preinversión</t>
  </si>
  <si>
    <t xml:space="preserve">Vivienda </t>
  </si>
  <si>
    <t>Metros</t>
  </si>
  <si>
    <t>COA15150100496369</t>
  </si>
  <si>
    <t>Ampliación De La Red De Atarjeas De Alcantarillado Sanitario En Diferentes Sectores</t>
  </si>
  <si>
    <t>150700025</t>
  </si>
  <si>
    <t>COA15150100496602</t>
  </si>
  <si>
    <t>Construccion Del Sistema Pluvial Guanajuato De La 1a Etapa E Inicio De La Segunda Etapa En Su Tramo De Carretera Monterrey Saltillo Al Oriente</t>
  </si>
  <si>
    <t>152700033</t>
  </si>
  <si>
    <t>COA15150100496616</t>
  </si>
  <si>
    <t>Construccion De Las Obras De Alcantarillado Sanitario Para La Colonia Maura Gomez (2a Etapa )</t>
  </si>
  <si>
    <t>153300011</t>
  </si>
  <si>
    <t>COA15150100497157</t>
  </si>
  <si>
    <t>Reposición De Colector De Aguas Residuales (Donato Guerra (3a Etapa)</t>
  </si>
  <si>
    <t>151700025</t>
  </si>
  <si>
    <t>COA15150100497164</t>
  </si>
  <si>
    <t xml:space="preserve">Reposicion De Colector Zuazua En 50 Mts Lineales De Diamentro De 24 De Calle Rayon A Calle Prolongacion Rayon </t>
  </si>
  <si>
    <t>151700031</t>
  </si>
  <si>
    <t>COA15150200544508</t>
  </si>
  <si>
    <t>Equipamiento De Pozos Tanques De Almacenamiento Redes De Distribución Y Tomas Domiciliarias Para El Ejido Santa María Y Anexos</t>
  </si>
  <si>
    <t>152400044</t>
  </si>
  <si>
    <t>COA15150200544542</t>
  </si>
  <si>
    <t>Construccion De Un Subcolector Con Tuberia  De P.V.C. Especial Para Aguas Residuales (Alcatarillado Sanitario) Con Descargas Domiciliarias Sobre La Calle Paseo De Los Mirlos Entre Acceso Principal Y P</t>
  </si>
  <si>
    <t>153000071</t>
  </si>
  <si>
    <t>COA15150200544548</t>
  </si>
  <si>
    <t>Construccion Y Reposicion De Un Subcolector De Aguas Residuales En El Fracc El Campanario</t>
  </si>
  <si>
    <t>153000072</t>
  </si>
  <si>
    <t>COA15150200544580</t>
  </si>
  <si>
    <t>Complemento Y Actualizacion Del Plan Maestro Pluvial Para Las Zonas Urbana Y Suburbana De  La Ciudad De Acuña, Coahuila</t>
  </si>
  <si>
    <t>150200023</t>
  </si>
  <si>
    <t>COA15150200544582</t>
  </si>
  <si>
    <t>Reubicacion De Un Tramo Del Colector De Aguas Residuales Cedros</t>
  </si>
  <si>
    <t>150200012</t>
  </si>
  <si>
    <t>PRESIDENCIA MUNICIPAL DE FRONTERA, COAHUILA</t>
  </si>
  <si>
    <t>Financiera:  / Física:  / Registro: se envía para validacion - SISTEMA: Pasa al siguiente nivel.</t>
  </si>
  <si>
    <t>COA15150300582035</t>
  </si>
  <si>
    <t>Estudios Y Proyectos Ejecutivos De La Planta Potabilizadora N° 1 De La Ciudad De Piedras Negras, Coahuila De Zaragoza</t>
  </si>
  <si>
    <t>152500065</t>
  </si>
  <si>
    <t>PRESIDENCIA MUNICIPAL DE FRONTERA,COAHUILA</t>
  </si>
  <si>
    <t>1501945</t>
  </si>
  <si>
    <t>COA15150400612827</t>
  </si>
  <si>
    <t>Construccion De Carcamo De Bombeo De Aguas Negras Para La Colonia Las Aves</t>
  </si>
  <si>
    <t>1501941</t>
  </si>
  <si>
    <t>COA15150400613897</t>
  </si>
  <si>
    <t>Ampliacion De La Red De Distribucion De Agua Potable Y Tomas Domiciliarias Para La Colonia Regidores (2a Etapa)</t>
  </si>
  <si>
    <t>1501944</t>
  </si>
  <si>
    <t>COA15150400613976</t>
  </si>
  <si>
    <t>Construccion De Red De Atarjeas Y Descargas Domiciliarias En Calles De La Parte Alta De La Colonia Ampliacion Guadalupe Borja</t>
  </si>
  <si>
    <t>1501943</t>
  </si>
  <si>
    <t>COA15150400614067</t>
  </si>
  <si>
    <t>Construccion De Red De Atarjeas Y Descargas Domiciliarias En Calles Bladimir, Felipe Pescador, España Y Felipe Angeles Entre Libertad Y Oriental</t>
  </si>
  <si>
    <t>1501942</t>
  </si>
  <si>
    <t>Financiera:  / Física:  / Registro: se solicita para validacion - SISTEMA: Pasa al siguiente nivel.</t>
  </si>
  <si>
    <t>COA15150400615268</t>
  </si>
  <si>
    <t>Reposicion De Linea 24 De Diametro Del Arrollo Frontera A Entrada Del Tanque Hermita (Primera Etapa).</t>
  </si>
  <si>
    <t>APAZU-15</t>
  </si>
  <si>
    <t>COA15150400620303</t>
  </si>
  <si>
    <t>Construccion De Red De Distribucion De Agua Potable Y Tomas Domiciliarias Para La Parte Alta De  La Colonia Guadalupe Borja</t>
  </si>
  <si>
    <t>Financiera:  / Física: se reporta un avance de obra 35% / Registro: se envía para validacion - SISTEMA: Pasa al siguiente nivel.</t>
  </si>
  <si>
    <t>COA15150500642476</t>
  </si>
  <si>
    <t>Construccion De Fosa Septicas En El Ejido Cuates De Australia</t>
  </si>
  <si>
    <t>150700087</t>
  </si>
  <si>
    <t>Cuates de Australia</t>
  </si>
  <si>
    <t>Total: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</si>
</sst>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0"/>
  <sheetViews>
    <sheetView showGridLines="0" tabSelected="1" view="pageBreakPreview" topLeftCell="A7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138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57</v>
      </c>
      <c r="D11" s="28" t="s">
        <v>58</v>
      </c>
      <c r="E11" s="29" t="s">
        <v>59</v>
      </c>
      <c r="F11" s="29" t="s">
        <v>5</v>
      </c>
      <c r="G11" s="29" t="s">
        <v>60</v>
      </c>
      <c r="H11" s="30" t="s">
        <v>40</v>
      </c>
      <c r="I11" s="30" t="s">
        <v>41</v>
      </c>
      <c r="J11" s="31" t="s">
        <v>51</v>
      </c>
      <c r="K11" s="30" t="s">
        <v>61</v>
      </c>
      <c r="L11" s="32" t="s">
        <v>41</v>
      </c>
      <c r="M11" s="30" t="s">
        <v>62</v>
      </c>
      <c r="N11" s="30" t="s">
        <v>42</v>
      </c>
      <c r="O11" s="30" t="s">
        <v>56</v>
      </c>
      <c r="P11" s="32" t="s">
        <v>43</v>
      </c>
      <c r="Q11" s="32" t="s">
        <v>44</v>
      </c>
      <c r="R11" s="30">
        <v>2872620.95</v>
      </c>
      <c r="S11" s="30">
        <v>3107629.15</v>
      </c>
      <c r="T11" s="30">
        <v>3107629.15</v>
      </c>
      <c r="U11" s="30">
        <v>3107629.15</v>
      </c>
      <c r="V11" s="30">
        <v>2784071.91</v>
      </c>
      <c r="W11" s="30">
        <v>2784071.91</v>
      </c>
      <c r="X11" s="30">
        <v>2784071.91</v>
      </c>
      <c r="Y11" s="33">
        <f t="shared" ref="Y11" si="0">IF(ISERROR(W11/S11),0,((W11/S11)*100))</f>
        <v>89.588293056138951</v>
      </c>
      <c r="Z11" s="32">
        <v>0</v>
      </c>
      <c r="AA11" s="32" t="s">
        <v>52</v>
      </c>
      <c r="AB11" s="27">
        <v>4143</v>
      </c>
      <c r="AC11" s="33">
        <v>0</v>
      </c>
      <c r="AD11" s="33">
        <v>16</v>
      </c>
      <c r="AE11" s="34" t="s">
        <v>63</v>
      </c>
      <c r="AF11" s="18"/>
    </row>
    <row r="12" spans="2:32" ht="60.75">
      <c r="B12" s="18"/>
      <c r="C12" s="28" t="s">
        <v>70</v>
      </c>
      <c r="D12" s="28" t="s">
        <v>71</v>
      </c>
      <c r="E12" s="29" t="s">
        <v>72</v>
      </c>
      <c r="F12" s="29" t="s">
        <v>5</v>
      </c>
      <c r="G12" s="29" t="s">
        <v>49</v>
      </c>
      <c r="H12" s="30" t="s">
        <v>40</v>
      </c>
      <c r="I12" s="30" t="s">
        <v>41</v>
      </c>
      <c r="J12" s="31" t="s">
        <v>51</v>
      </c>
      <c r="K12" s="30" t="s">
        <v>61</v>
      </c>
      <c r="L12" s="32" t="s">
        <v>41</v>
      </c>
      <c r="M12" s="30" t="s">
        <v>62</v>
      </c>
      <c r="N12" s="30" t="s">
        <v>54</v>
      </c>
      <c r="O12" s="30" t="s">
        <v>56</v>
      </c>
      <c r="P12" s="32" t="s">
        <v>48</v>
      </c>
      <c r="Q12" s="32" t="s">
        <v>44</v>
      </c>
      <c r="R12" s="30">
        <v>2454237.5</v>
      </c>
      <c r="S12" s="30">
        <v>2454237.5</v>
      </c>
      <c r="T12" s="30">
        <v>2454237.5</v>
      </c>
      <c r="U12" s="30">
        <v>2454237.5</v>
      </c>
      <c r="V12" s="30">
        <v>2454237.5</v>
      </c>
      <c r="W12" s="30">
        <v>2454237.5</v>
      </c>
      <c r="X12" s="30">
        <v>2454237.5</v>
      </c>
      <c r="Y12" s="33">
        <f t="shared" ref="Y12" si="1">IF(ISERROR(W12/S12),0,((W12/S12)*100))</f>
        <v>100</v>
      </c>
      <c r="Z12" s="32">
        <v>0</v>
      </c>
      <c r="AA12" s="32" t="s">
        <v>52</v>
      </c>
      <c r="AB12" s="27">
        <v>0</v>
      </c>
      <c r="AC12" s="33">
        <v>0</v>
      </c>
      <c r="AD12" s="33">
        <v>100</v>
      </c>
      <c r="AE12" s="34" t="s">
        <v>53</v>
      </c>
      <c r="AF12" s="18"/>
    </row>
    <row r="13" spans="2:32" ht="60.75">
      <c r="B13" s="18"/>
      <c r="C13" s="28" t="s">
        <v>78</v>
      </c>
      <c r="D13" s="28" t="s">
        <v>79</v>
      </c>
      <c r="E13" s="29" t="s">
        <v>80</v>
      </c>
      <c r="F13" s="29" t="s">
        <v>5</v>
      </c>
      <c r="G13" s="29" t="s">
        <v>67</v>
      </c>
      <c r="H13" s="30" t="s">
        <v>40</v>
      </c>
      <c r="I13" s="30" t="s">
        <v>41</v>
      </c>
      <c r="J13" s="31" t="s">
        <v>51</v>
      </c>
      <c r="K13" s="30" t="s">
        <v>61</v>
      </c>
      <c r="L13" s="32" t="s">
        <v>41</v>
      </c>
      <c r="M13" s="30" t="s">
        <v>62</v>
      </c>
      <c r="N13" s="30" t="s">
        <v>42</v>
      </c>
      <c r="O13" s="30" t="s">
        <v>56</v>
      </c>
      <c r="P13" s="32" t="s">
        <v>43</v>
      </c>
      <c r="Q13" s="32" t="s">
        <v>44</v>
      </c>
      <c r="R13" s="30">
        <v>1079999.9099999999</v>
      </c>
      <c r="S13" s="30">
        <v>963177.71</v>
      </c>
      <c r="T13" s="30">
        <v>963177.71</v>
      </c>
      <c r="U13" s="30">
        <v>963177.71</v>
      </c>
      <c r="V13" s="30">
        <v>502754.23</v>
      </c>
      <c r="W13" s="30">
        <v>502754.23</v>
      </c>
      <c r="X13" s="30">
        <v>502754.23</v>
      </c>
      <c r="Y13" s="33">
        <f t="shared" ref="Y13:Y17" si="2">IF(ISERROR(W13/S13),0,((W13/S13)*100))</f>
        <v>52.197452742132079</v>
      </c>
      <c r="Z13" s="32">
        <v>0</v>
      </c>
      <c r="AA13" s="32" t="s">
        <v>45</v>
      </c>
      <c r="AB13" s="27">
        <v>1800</v>
      </c>
      <c r="AC13" s="33">
        <v>0</v>
      </c>
      <c r="AD13" s="33">
        <v>20</v>
      </c>
      <c r="AE13" s="34" t="s">
        <v>46</v>
      </c>
      <c r="AF13" s="18"/>
    </row>
    <row r="14" spans="2:32" ht="60.75">
      <c r="B14" s="18"/>
      <c r="C14" s="28" t="s">
        <v>81</v>
      </c>
      <c r="D14" s="28" t="s">
        <v>82</v>
      </c>
      <c r="E14" s="29" t="s">
        <v>83</v>
      </c>
      <c r="F14" s="29" t="s">
        <v>5</v>
      </c>
      <c r="G14" s="29" t="s">
        <v>55</v>
      </c>
      <c r="H14" s="30" t="s">
        <v>40</v>
      </c>
      <c r="I14" s="30" t="s">
        <v>41</v>
      </c>
      <c r="J14" s="31" t="s">
        <v>51</v>
      </c>
      <c r="K14" s="30" t="s">
        <v>61</v>
      </c>
      <c r="L14" s="32" t="s">
        <v>41</v>
      </c>
      <c r="M14" s="30" t="s">
        <v>62</v>
      </c>
      <c r="N14" s="30" t="s">
        <v>42</v>
      </c>
      <c r="O14" s="30" t="s">
        <v>56</v>
      </c>
      <c r="P14" s="32" t="s">
        <v>43</v>
      </c>
      <c r="Q14" s="32" t="s">
        <v>44</v>
      </c>
      <c r="R14" s="30">
        <v>10505419.550000001</v>
      </c>
      <c r="S14" s="30">
        <v>10505419.550000001</v>
      </c>
      <c r="T14" s="30">
        <v>10505419.550000001</v>
      </c>
      <c r="U14" s="30">
        <v>7210641.7199999997</v>
      </c>
      <c r="V14" s="30">
        <v>7210641.7199999997</v>
      </c>
      <c r="W14" s="30">
        <v>7210641.7199999997</v>
      </c>
      <c r="X14" s="30">
        <v>7210641.7199999997</v>
      </c>
      <c r="Y14" s="33">
        <f t="shared" si="2"/>
        <v>68.637351280273222</v>
      </c>
      <c r="Z14" s="32">
        <v>0</v>
      </c>
      <c r="AA14" s="32" t="s">
        <v>77</v>
      </c>
      <c r="AB14" s="27">
        <v>15000</v>
      </c>
      <c r="AC14" s="33">
        <v>0</v>
      </c>
      <c r="AD14" s="33">
        <v>19</v>
      </c>
      <c r="AE14" s="34" t="s">
        <v>46</v>
      </c>
      <c r="AF14" s="18"/>
    </row>
    <row r="15" spans="2:32" ht="60.75">
      <c r="B15" s="18"/>
      <c r="C15" s="28" t="s">
        <v>84</v>
      </c>
      <c r="D15" s="28" t="s">
        <v>85</v>
      </c>
      <c r="E15" s="29" t="s">
        <v>86</v>
      </c>
      <c r="F15" s="29" t="s">
        <v>5</v>
      </c>
      <c r="G15" s="29" t="s">
        <v>65</v>
      </c>
      <c r="H15" s="30" t="s">
        <v>40</v>
      </c>
      <c r="I15" s="30" t="s">
        <v>41</v>
      </c>
      <c r="J15" s="31" t="s">
        <v>51</v>
      </c>
      <c r="K15" s="30" t="s">
        <v>61</v>
      </c>
      <c r="L15" s="32" t="s">
        <v>41</v>
      </c>
      <c r="M15" s="30" t="s">
        <v>62</v>
      </c>
      <c r="N15" s="30" t="s">
        <v>42</v>
      </c>
      <c r="O15" s="30" t="s">
        <v>56</v>
      </c>
      <c r="P15" s="32" t="s">
        <v>43</v>
      </c>
      <c r="Q15" s="32" t="s">
        <v>44</v>
      </c>
      <c r="R15" s="30">
        <v>770904</v>
      </c>
      <c r="S15" s="30">
        <v>770904</v>
      </c>
      <c r="T15" s="30">
        <v>770904</v>
      </c>
      <c r="U15" s="30">
        <v>770904</v>
      </c>
      <c r="V15" s="30">
        <v>770904</v>
      </c>
      <c r="W15" s="30">
        <v>770904</v>
      </c>
      <c r="X15" s="30">
        <v>770904</v>
      </c>
      <c r="Y15" s="33">
        <f t="shared" si="2"/>
        <v>100</v>
      </c>
      <c r="Z15" s="32">
        <v>0</v>
      </c>
      <c r="AA15" s="32" t="s">
        <v>77</v>
      </c>
      <c r="AB15" s="27">
        <v>967</v>
      </c>
      <c r="AC15" s="33">
        <v>0</v>
      </c>
      <c r="AD15" s="33">
        <v>0</v>
      </c>
      <c r="AE15" s="34" t="s">
        <v>46</v>
      </c>
      <c r="AF15" s="18"/>
    </row>
    <row r="16" spans="2:32" ht="60.75">
      <c r="B16" s="18"/>
      <c r="C16" s="28" t="s">
        <v>87</v>
      </c>
      <c r="D16" s="28" t="s">
        <v>88</v>
      </c>
      <c r="E16" s="29" t="s">
        <v>89</v>
      </c>
      <c r="F16" s="29" t="s">
        <v>5</v>
      </c>
      <c r="G16" s="29" t="s">
        <v>60</v>
      </c>
      <c r="H16" s="30" t="s">
        <v>40</v>
      </c>
      <c r="I16" s="30" t="s">
        <v>41</v>
      </c>
      <c r="J16" s="31" t="s">
        <v>51</v>
      </c>
      <c r="K16" s="30" t="s">
        <v>61</v>
      </c>
      <c r="L16" s="32" t="s">
        <v>41</v>
      </c>
      <c r="M16" s="30" t="s">
        <v>62</v>
      </c>
      <c r="N16" s="30" t="s">
        <v>42</v>
      </c>
      <c r="O16" s="30" t="s">
        <v>56</v>
      </c>
      <c r="P16" s="32" t="s">
        <v>43</v>
      </c>
      <c r="Q16" s="32" t="s">
        <v>44</v>
      </c>
      <c r="R16" s="30">
        <v>588407</v>
      </c>
      <c r="S16" s="30">
        <v>605414.31000000006</v>
      </c>
      <c r="T16" s="30">
        <v>605414.31000000006</v>
      </c>
      <c r="U16" s="30">
        <v>605414.31000000006</v>
      </c>
      <c r="V16" s="30">
        <v>378283.21</v>
      </c>
      <c r="W16" s="30">
        <v>378283.21</v>
      </c>
      <c r="X16" s="30">
        <v>378283.21</v>
      </c>
      <c r="Y16" s="33">
        <f t="shared" si="2"/>
        <v>62.483361187812022</v>
      </c>
      <c r="Z16" s="32">
        <v>0</v>
      </c>
      <c r="AA16" s="32" t="s">
        <v>45</v>
      </c>
      <c r="AB16" s="27">
        <v>3580</v>
      </c>
      <c r="AC16" s="33">
        <v>0</v>
      </c>
      <c r="AD16" s="33">
        <v>0</v>
      </c>
      <c r="AE16" s="34" t="s">
        <v>46</v>
      </c>
      <c r="AF16" s="18"/>
    </row>
    <row r="17" spans="2:32" ht="60.75">
      <c r="B17" s="18"/>
      <c r="C17" s="28" t="s">
        <v>90</v>
      </c>
      <c r="D17" s="28" t="s">
        <v>91</v>
      </c>
      <c r="E17" s="29" t="s">
        <v>92</v>
      </c>
      <c r="F17" s="29" t="s">
        <v>5</v>
      </c>
      <c r="G17" s="29" t="s">
        <v>60</v>
      </c>
      <c r="H17" s="30" t="s">
        <v>40</v>
      </c>
      <c r="I17" s="30" t="s">
        <v>41</v>
      </c>
      <c r="J17" s="31" t="s">
        <v>51</v>
      </c>
      <c r="K17" s="30" t="s">
        <v>61</v>
      </c>
      <c r="L17" s="32" t="s">
        <v>41</v>
      </c>
      <c r="M17" s="30" t="s">
        <v>62</v>
      </c>
      <c r="N17" s="30" t="s">
        <v>42</v>
      </c>
      <c r="O17" s="30" t="s">
        <v>56</v>
      </c>
      <c r="P17" s="32" t="s">
        <v>43</v>
      </c>
      <c r="Q17" s="32" t="s">
        <v>44</v>
      </c>
      <c r="R17" s="30">
        <v>421152.92</v>
      </c>
      <c r="S17" s="30">
        <v>421152.92</v>
      </c>
      <c r="T17" s="30">
        <v>421152.92</v>
      </c>
      <c r="U17" s="30">
        <v>421152.92</v>
      </c>
      <c r="V17" s="30">
        <v>204411.5</v>
      </c>
      <c r="W17" s="30">
        <v>204411.5</v>
      </c>
      <c r="X17" s="30">
        <v>204411.5</v>
      </c>
      <c r="Y17" s="33">
        <f t="shared" si="2"/>
        <v>48.536170662190834</v>
      </c>
      <c r="Z17" s="32">
        <v>0</v>
      </c>
      <c r="AA17" s="32" t="s">
        <v>45</v>
      </c>
      <c r="AB17" s="27">
        <v>2500</v>
      </c>
      <c r="AC17" s="33">
        <v>0</v>
      </c>
      <c r="AD17" s="33">
        <v>32</v>
      </c>
      <c r="AE17" s="34" t="s">
        <v>46</v>
      </c>
      <c r="AF17" s="18"/>
    </row>
    <row r="18" spans="2:32" ht="60.75">
      <c r="B18" s="18"/>
      <c r="C18" s="28" t="s">
        <v>93</v>
      </c>
      <c r="D18" s="28" t="s">
        <v>94</v>
      </c>
      <c r="E18" s="29" t="s">
        <v>95</v>
      </c>
      <c r="F18" s="29" t="s">
        <v>5</v>
      </c>
      <c r="G18" s="29" t="s">
        <v>68</v>
      </c>
      <c r="H18" s="30" t="s">
        <v>40</v>
      </c>
      <c r="I18" s="30" t="s">
        <v>41</v>
      </c>
      <c r="J18" s="31" t="s">
        <v>51</v>
      </c>
      <c r="K18" s="30" t="s">
        <v>61</v>
      </c>
      <c r="L18" s="32" t="s">
        <v>41</v>
      </c>
      <c r="M18" s="30" t="s">
        <v>62</v>
      </c>
      <c r="N18" s="30" t="s">
        <v>42</v>
      </c>
      <c r="O18" s="30" t="s">
        <v>56</v>
      </c>
      <c r="P18" s="32" t="s">
        <v>43</v>
      </c>
      <c r="Q18" s="32" t="s">
        <v>44</v>
      </c>
      <c r="R18" s="30">
        <v>2100000</v>
      </c>
      <c r="S18" s="30">
        <v>2100000</v>
      </c>
      <c r="T18" s="30">
        <v>2100000</v>
      </c>
      <c r="U18" s="30">
        <v>0</v>
      </c>
      <c r="V18" s="30">
        <v>0</v>
      </c>
      <c r="W18" s="30">
        <v>0</v>
      </c>
      <c r="X18" s="30">
        <v>0</v>
      </c>
      <c r="Y18" s="33">
        <f t="shared" ref="Y18" si="3">IF(ISERROR(W18/S18),0,((W18/S18)*100))</f>
        <v>0</v>
      </c>
      <c r="Z18" s="32">
        <v>0</v>
      </c>
      <c r="AA18" s="32" t="s">
        <v>45</v>
      </c>
      <c r="AB18" s="27">
        <v>274</v>
      </c>
      <c r="AC18" s="33">
        <v>0</v>
      </c>
      <c r="AD18" s="33">
        <v>0</v>
      </c>
      <c r="AE18" s="34" t="s">
        <v>46</v>
      </c>
      <c r="AF18" s="18"/>
    </row>
    <row r="19" spans="2:32" ht="67.5">
      <c r="B19" s="18"/>
      <c r="C19" s="28" t="s">
        <v>96</v>
      </c>
      <c r="D19" s="28" t="s">
        <v>97</v>
      </c>
      <c r="E19" s="29" t="s">
        <v>98</v>
      </c>
      <c r="F19" s="29" t="s">
        <v>5</v>
      </c>
      <c r="G19" s="29" t="s">
        <v>39</v>
      </c>
      <c r="H19" s="30" t="s">
        <v>40</v>
      </c>
      <c r="I19" s="30" t="s">
        <v>41</v>
      </c>
      <c r="J19" s="31" t="s">
        <v>51</v>
      </c>
      <c r="K19" s="30" t="s">
        <v>61</v>
      </c>
      <c r="L19" s="32" t="s">
        <v>41</v>
      </c>
      <c r="M19" s="30" t="s">
        <v>62</v>
      </c>
      <c r="N19" s="30" t="s">
        <v>42</v>
      </c>
      <c r="O19" s="30" t="s">
        <v>56</v>
      </c>
      <c r="P19" s="32" t="s">
        <v>43</v>
      </c>
      <c r="Q19" s="32" t="s">
        <v>44</v>
      </c>
      <c r="R19" s="30">
        <v>812073</v>
      </c>
      <c r="S19" s="30">
        <v>812073</v>
      </c>
      <c r="T19" s="30">
        <v>812073</v>
      </c>
      <c r="U19" s="30">
        <v>729638.29</v>
      </c>
      <c r="V19" s="30">
        <v>218891.48</v>
      </c>
      <c r="W19" s="30">
        <v>218891.48</v>
      </c>
      <c r="X19" s="30">
        <v>218891.48</v>
      </c>
      <c r="Y19" s="33">
        <f t="shared" ref="Y19:Y22" si="4">IF(ISERROR(W19/S19),0,((W19/S19)*100))</f>
        <v>26.954655554365186</v>
      </c>
      <c r="Z19" s="32">
        <v>0</v>
      </c>
      <c r="AA19" s="32" t="s">
        <v>45</v>
      </c>
      <c r="AB19" s="27">
        <v>225</v>
      </c>
      <c r="AC19" s="33">
        <v>0</v>
      </c>
      <c r="AD19" s="33">
        <v>2</v>
      </c>
      <c r="AE19" s="34" t="s">
        <v>46</v>
      </c>
      <c r="AF19" s="18"/>
    </row>
    <row r="20" spans="2:32" ht="60.75">
      <c r="B20" s="18"/>
      <c r="C20" s="28" t="s">
        <v>99</v>
      </c>
      <c r="D20" s="28" t="s">
        <v>100</v>
      </c>
      <c r="E20" s="29" t="s">
        <v>101</v>
      </c>
      <c r="F20" s="29" t="s">
        <v>5</v>
      </c>
      <c r="G20" s="29" t="s">
        <v>39</v>
      </c>
      <c r="H20" s="30" t="s">
        <v>40</v>
      </c>
      <c r="I20" s="30" t="s">
        <v>41</v>
      </c>
      <c r="J20" s="31" t="s">
        <v>51</v>
      </c>
      <c r="K20" s="30" t="s">
        <v>61</v>
      </c>
      <c r="L20" s="32" t="s">
        <v>41</v>
      </c>
      <c r="M20" s="30" t="s">
        <v>62</v>
      </c>
      <c r="N20" s="30" t="s">
        <v>42</v>
      </c>
      <c r="O20" s="30" t="s">
        <v>56</v>
      </c>
      <c r="P20" s="32" t="s">
        <v>43</v>
      </c>
      <c r="Q20" s="32" t="s">
        <v>44</v>
      </c>
      <c r="R20" s="30">
        <v>936830.25</v>
      </c>
      <c r="S20" s="30">
        <v>936830.25</v>
      </c>
      <c r="T20" s="30">
        <v>936830.25</v>
      </c>
      <c r="U20" s="30">
        <v>774887.8</v>
      </c>
      <c r="V20" s="30">
        <v>232466.33</v>
      </c>
      <c r="W20" s="30">
        <v>232466.33</v>
      </c>
      <c r="X20" s="30">
        <v>232466.33</v>
      </c>
      <c r="Y20" s="33">
        <f t="shared" si="4"/>
        <v>24.814135751914499</v>
      </c>
      <c r="Z20" s="32">
        <v>0</v>
      </c>
      <c r="AA20" s="32" t="s">
        <v>45</v>
      </c>
      <c r="AB20" s="27">
        <v>0</v>
      </c>
      <c r="AC20" s="33">
        <v>0</v>
      </c>
      <c r="AD20" s="33">
        <v>45</v>
      </c>
      <c r="AE20" s="34" t="s">
        <v>46</v>
      </c>
      <c r="AF20" s="18"/>
    </row>
    <row r="21" spans="2:32" ht="60.75">
      <c r="B21" s="18"/>
      <c r="C21" s="28" t="s">
        <v>102</v>
      </c>
      <c r="D21" s="28" t="s">
        <v>103</v>
      </c>
      <c r="E21" s="29" t="s">
        <v>104</v>
      </c>
      <c r="F21" s="29" t="s">
        <v>5</v>
      </c>
      <c r="G21" s="29" t="s">
        <v>66</v>
      </c>
      <c r="H21" s="30" t="s">
        <v>40</v>
      </c>
      <c r="I21" s="30" t="s">
        <v>41</v>
      </c>
      <c r="J21" s="31" t="s">
        <v>51</v>
      </c>
      <c r="K21" s="30" t="s">
        <v>61</v>
      </c>
      <c r="L21" s="32" t="s">
        <v>41</v>
      </c>
      <c r="M21" s="30" t="s">
        <v>62</v>
      </c>
      <c r="N21" s="30" t="s">
        <v>42</v>
      </c>
      <c r="O21" s="30" t="s">
        <v>56</v>
      </c>
      <c r="P21" s="32" t="s">
        <v>43</v>
      </c>
      <c r="Q21" s="32" t="s">
        <v>44</v>
      </c>
      <c r="R21" s="30">
        <v>1440000</v>
      </c>
      <c r="S21" s="30">
        <v>1440000</v>
      </c>
      <c r="T21" s="30">
        <v>1440000</v>
      </c>
      <c r="U21" s="30">
        <v>1440000</v>
      </c>
      <c r="V21" s="30">
        <v>1440000</v>
      </c>
      <c r="W21" s="30">
        <v>1440000</v>
      </c>
      <c r="X21" s="30">
        <v>1440000</v>
      </c>
      <c r="Y21" s="33">
        <f t="shared" si="4"/>
        <v>100</v>
      </c>
      <c r="Z21" s="32">
        <v>0</v>
      </c>
      <c r="AA21" s="32" t="s">
        <v>75</v>
      </c>
      <c r="AB21" s="27">
        <v>134233</v>
      </c>
      <c r="AC21" s="33">
        <v>0</v>
      </c>
      <c r="AD21" s="33">
        <v>19</v>
      </c>
      <c r="AE21" s="34" t="s">
        <v>63</v>
      </c>
      <c r="AF21" s="18"/>
    </row>
    <row r="22" spans="2:32" ht="60.75">
      <c r="B22" s="18"/>
      <c r="C22" s="28" t="s">
        <v>105</v>
      </c>
      <c r="D22" s="28" t="s">
        <v>106</v>
      </c>
      <c r="E22" s="29" t="s">
        <v>107</v>
      </c>
      <c r="F22" s="29" t="s">
        <v>5</v>
      </c>
      <c r="G22" s="29" t="s">
        <v>66</v>
      </c>
      <c r="H22" s="30" t="s">
        <v>40</v>
      </c>
      <c r="I22" s="30" t="s">
        <v>41</v>
      </c>
      <c r="J22" s="31" t="s">
        <v>51</v>
      </c>
      <c r="K22" s="30" t="s">
        <v>61</v>
      </c>
      <c r="L22" s="32" t="s">
        <v>41</v>
      </c>
      <c r="M22" s="30" t="s">
        <v>62</v>
      </c>
      <c r="N22" s="30" t="s">
        <v>42</v>
      </c>
      <c r="O22" s="30" t="s">
        <v>56</v>
      </c>
      <c r="P22" s="32" t="s">
        <v>43</v>
      </c>
      <c r="Q22" s="32" t="s">
        <v>44</v>
      </c>
      <c r="R22" s="30">
        <v>1371676.72</v>
      </c>
      <c r="S22" s="30">
        <v>1371676.72</v>
      </c>
      <c r="T22" s="30">
        <v>1371676.72</v>
      </c>
      <c r="U22" s="30">
        <v>0</v>
      </c>
      <c r="V22" s="30">
        <v>0</v>
      </c>
      <c r="W22" s="30">
        <v>0</v>
      </c>
      <c r="X22" s="30">
        <v>0</v>
      </c>
      <c r="Y22" s="33">
        <f t="shared" si="4"/>
        <v>0</v>
      </c>
      <c r="Z22" s="32">
        <v>0</v>
      </c>
      <c r="AA22" s="32" t="s">
        <v>45</v>
      </c>
      <c r="AB22" s="27">
        <v>35000</v>
      </c>
      <c r="AC22" s="33">
        <v>0</v>
      </c>
      <c r="AD22" s="33">
        <v>0</v>
      </c>
      <c r="AE22" s="34" t="s">
        <v>46</v>
      </c>
      <c r="AF22" s="18"/>
    </row>
    <row r="23" spans="2:32" ht="60.75">
      <c r="B23" s="18"/>
      <c r="C23" s="28" t="s">
        <v>110</v>
      </c>
      <c r="D23" s="28" t="s">
        <v>111</v>
      </c>
      <c r="E23" s="29" t="s">
        <v>112</v>
      </c>
      <c r="F23" s="29" t="s">
        <v>5</v>
      </c>
      <c r="G23" s="29" t="s">
        <v>69</v>
      </c>
      <c r="H23" s="30" t="s">
        <v>40</v>
      </c>
      <c r="I23" s="30" t="s">
        <v>41</v>
      </c>
      <c r="J23" s="31" t="s">
        <v>51</v>
      </c>
      <c r="K23" s="30" t="s">
        <v>61</v>
      </c>
      <c r="L23" s="32" t="s">
        <v>41</v>
      </c>
      <c r="M23" s="30" t="s">
        <v>62</v>
      </c>
      <c r="N23" s="30" t="s">
        <v>42</v>
      </c>
      <c r="O23" s="30" t="s">
        <v>56</v>
      </c>
      <c r="P23" s="32" t="s">
        <v>43</v>
      </c>
      <c r="Q23" s="32" t="s">
        <v>44</v>
      </c>
      <c r="R23" s="30">
        <v>640000</v>
      </c>
      <c r="S23" s="30">
        <v>640000</v>
      </c>
      <c r="T23" s="30">
        <v>640000</v>
      </c>
      <c r="U23" s="30">
        <v>0</v>
      </c>
      <c r="V23" s="30">
        <v>0</v>
      </c>
      <c r="W23" s="30">
        <v>0</v>
      </c>
      <c r="X23" s="30">
        <v>0</v>
      </c>
      <c r="Y23" s="33">
        <f t="shared" ref="Y23" si="5">IF(ISERROR(W23/S23),0,((W23/S23)*100))</f>
        <v>0</v>
      </c>
      <c r="Z23" s="32">
        <v>0</v>
      </c>
      <c r="AA23" s="32" t="s">
        <v>75</v>
      </c>
      <c r="AB23" s="27">
        <v>100000</v>
      </c>
      <c r="AC23" s="33">
        <v>0</v>
      </c>
      <c r="AD23" s="33">
        <v>0</v>
      </c>
      <c r="AE23" s="34" t="s">
        <v>63</v>
      </c>
      <c r="AF23" s="18"/>
    </row>
    <row r="24" spans="2:32" ht="60.75">
      <c r="B24" s="18"/>
      <c r="C24" s="28" t="s">
        <v>115</v>
      </c>
      <c r="D24" s="28" t="s">
        <v>116</v>
      </c>
      <c r="E24" s="29" t="s">
        <v>117</v>
      </c>
      <c r="F24" s="29" t="s">
        <v>5</v>
      </c>
      <c r="G24" s="29" t="s">
        <v>64</v>
      </c>
      <c r="H24" s="30" t="s">
        <v>64</v>
      </c>
      <c r="I24" s="30" t="s">
        <v>50</v>
      </c>
      <c r="J24" s="31" t="s">
        <v>51</v>
      </c>
      <c r="K24" s="30" t="s">
        <v>61</v>
      </c>
      <c r="L24" s="32" t="s">
        <v>41</v>
      </c>
      <c r="M24" s="30" t="s">
        <v>62</v>
      </c>
      <c r="N24" s="30" t="s">
        <v>113</v>
      </c>
      <c r="O24" s="30" t="s">
        <v>56</v>
      </c>
      <c r="P24" s="32" t="s">
        <v>43</v>
      </c>
      <c r="Q24" s="32" t="s">
        <v>44</v>
      </c>
      <c r="R24" s="30">
        <v>4908475</v>
      </c>
      <c r="S24" s="30">
        <v>2633074.5499999998</v>
      </c>
      <c r="T24" s="30">
        <v>2633074.5499999998</v>
      </c>
      <c r="U24" s="30">
        <v>2633074.5499999998</v>
      </c>
      <c r="V24" s="30">
        <v>0</v>
      </c>
      <c r="W24" s="30">
        <v>0</v>
      </c>
      <c r="X24" s="30">
        <v>0</v>
      </c>
      <c r="Y24" s="33">
        <f t="shared" ref="Y24" si="6">IF(ISERROR(W24/S24),0,((W24/S24)*100))</f>
        <v>0</v>
      </c>
      <c r="Z24" s="32">
        <v>0</v>
      </c>
      <c r="AA24" s="32" t="s">
        <v>45</v>
      </c>
      <c r="AB24" s="27">
        <v>75000</v>
      </c>
      <c r="AC24" s="33">
        <v>0</v>
      </c>
      <c r="AD24" s="33">
        <v>50</v>
      </c>
      <c r="AE24" s="34" t="s">
        <v>109</v>
      </c>
      <c r="AF24" s="18"/>
    </row>
    <row r="25" spans="2:32" ht="60.75">
      <c r="B25" s="18"/>
      <c r="C25" s="28" t="s">
        <v>118</v>
      </c>
      <c r="D25" s="28" t="s">
        <v>119</v>
      </c>
      <c r="E25" s="29" t="s">
        <v>120</v>
      </c>
      <c r="F25" s="29" t="s">
        <v>5</v>
      </c>
      <c r="G25" s="29" t="s">
        <v>64</v>
      </c>
      <c r="H25" s="30" t="s">
        <v>64</v>
      </c>
      <c r="I25" s="30" t="s">
        <v>50</v>
      </c>
      <c r="J25" s="31" t="s">
        <v>51</v>
      </c>
      <c r="K25" s="30" t="s">
        <v>61</v>
      </c>
      <c r="L25" s="32" t="s">
        <v>41</v>
      </c>
      <c r="M25" s="30" t="s">
        <v>62</v>
      </c>
      <c r="N25" s="30" t="s">
        <v>108</v>
      </c>
      <c r="O25" s="30" t="s">
        <v>56</v>
      </c>
      <c r="P25" s="32" t="s">
        <v>43</v>
      </c>
      <c r="Q25" s="32" t="s">
        <v>44</v>
      </c>
      <c r="R25" s="30">
        <v>543260</v>
      </c>
      <c r="S25" s="30">
        <v>192306</v>
      </c>
      <c r="T25" s="30">
        <v>192306</v>
      </c>
      <c r="U25" s="30">
        <v>192306</v>
      </c>
      <c r="V25" s="30">
        <v>0</v>
      </c>
      <c r="W25" s="30">
        <v>0</v>
      </c>
      <c r="X25" s="30">
        <v>0</v>
      </c>
      <c r="Y25" s="33">
        <f t="shared" ref="Y25:Y28" si="7">IF(ISERROR(W25/S25),0,((W25/S25)*100))</f>
        <v>0</v>
      </c>
      <c r="Z25" s="32">
        <v>0</v>
      </c>
      <c r="AA25" s="32" t="s">
        <v>45</v>
      </c>
      <c r="AB25" s="27">
        <v>100</v>
      </c>
      <c r="AC25" s="33">
        <v>0</v>
      </c>
      <c r="AD25" s="33">
        <v>35</v>
      </c>
      <c r="AE25" s="34" t="s">
        <v>109</v>
      </c>
      <c r="AF25" s="18"/>
    </row>
    <row r="26" spans="2:32" ht="60.75">
      <c r="B26" s="18"/>
      <c r="C26" s="28" t="s">
        <v>121</v>
      </c>
      <c r="D26" s="28" t="s">
        <v>122</v>
      </c>
      <c r="E26" s="29" t="s">
        <v>123</v>
      </c>
      <c r="F26" s="29" t="s">
        <v>5</v>
      </c>
      <c r="G26" s="29" t="s">
        <v>64</v>
      </c>
      <c r="H26" s="30" t="s">
        <v>64</v>
      </c>
      <c r="I26" s="30" t="s">
        <v>50</v>
      </c>
      <c r="J26" s="31" t="s">
        <v>51</v>
      </c>
      <c r="K26" s="30" t="s">
        <v>61</v>
      </c>
      <c r="L26" s="32" t="s">
        <v>41</v>
      </c>
      <c r="M26" s="30" t="s">
        <v>62</v>
      </c>
      <c r="N26" s="30" t="s">
        <v>113</v>
      </c>
      <c r="O26" s="30" t="s">
        <v>56</v>
      </c>
      <c r="P26" s="32" t="s">
        <v>43</v>
      </c>
      <c r="Q26" s="32" t="s">
        <v>44</v>
      </c>
      <c r="R26" s="30">
        <v>850590</v>
      </c>
      <c r="S26" s="30">
        <v>467824.5</v>
      </c>
      <c r="T26" s="30">
        <v>467824.5</v>
      </c>
      <c r="U26" s="30">
        <v>467824.5</v>
      </c>
      <c r="V26" s="30">
        <v>0</v>
      </c>
      <c r="W26" s="30">
        <v>0</v>
      </c>
      <c r="X26" s="30">
        <v>0</v>
      </c>
      <c r="Y26" s="33">
        <f t="shared" si="7"/>
        <v>0</v>
      </c>
      <c r="Z26" s="32">
        <v>0</v>
      </c>
      <c r="AA26" s="32" t="s">
        <v>45</v>
      </c>
      <c r="AB26" s="27">
        <v>200</v>
      </c>
      <c r="AC26" s="33">
        <v>0</v>
      </c>
      <c r="AD26" s="33">
        <v>40</v>
      </c>
      <c r="AE26" s="34" t="s">
        <v>109</v>
      </c>
      <c r="AF26" s="18"/>
    </row>
    <row r="27" spans="2:32" ht="60.75">
      <c r="B27" s="18"/>
      <c r="C27" s="28" t="s">
        <v>124</v>
      </c>
      <c r="D27" s="28" t="s">
        <v>125</v>
      </c>
      <c r="E27" s="29" t="s">
        <v>126</v>
      </c>
      <c r="F27" s="29" t="s">
        <v>5</v>
      </c>
      <c r="G27" s="29" t="s">
        <v>64</v>
      </c>
      <c r="H27" s="30" t="s">
        <v>64</v>
      </c>
      <c r="I27" s="30" t="s">
        <v>50</v>
      </c>
      <c r="J27" s="31" t="s">
        <v>51</v>
      </c>
      <c r="K27" s="30" t="s">
        <v>61</v>
      </c>
      <c r="L27" s="32" t="s">
        <v>41</v>
      </c>
      <c r="M27" s="30" t="s">
        <v>62</v>
      </c>
      <c r="N27" s="30" t="s">
        <v>113</v>
      </c>
      <c r="O27" s="30" t="s">
        <v>56</v>
      </c>
      <c r="P27" s="32" t="s">
        <v>43</v>
      </c>
      <c r="Q27" s="32" t="s">
        <v>44</v>
      </c>
      <c r="R27" s="30">
        <v>1661150</v>
      </c>
      <c r="S27" s="30">
        <v>913632.5</v>
      </c>
      <c r="T27" s="30">
        <v>913632.5</v>
      </c>
      <c r="U27" s="30">
        <v>913632.5</v>
      </c>
      <c r="V27" s="30">
        <v>0</v>
      </c>
      <c r="W27" s="30">
        <v>0</v>
      </c>
      <c r="X27" s="30">
        <v>0</v>
      </c>
      <c r="Y27" s="33">
        <f t="shared" si="7"/>
        <v>0</v>
      </c>
      <c r="Z27" s="32">
        <v>0</v>
      </c>
      <c r="AA27" s="32" t="s">
        <v>45</v>
      </c>
      <c r="AB27" s="27">
        <v>260</v>
      </c>
      <c r="AC27" s="33">
        <v>0</v>
      </c>
      <c r="AD27" s="33">
        <v>45</v>
      </c>
      <c r="AE27" s="34" t="s">
        <v>127</v>
      </c>
      <c r="AF27" s="18"/>
    </row>
    <row r="28" spans="2:32" ht="60.75">
      <c r="B28" s="18"/>
      <c r="C28" s="28" t="s">
        <v>128</v>
      </c>
      <c r="D28" s="28" t="s">
        <v>129</v>
      </c>
      <c r="E28" s="29" t="s">
        <v>130</v>
      </c>
      <c r="F28" s="29" t="s">
        <v>5</v>
      </c>
      <c r="G28" s="29" t="s">
        <v>49</v>
      </c>
      <c r="H28" s="30" t="s">
        <v>40</v>
      </c>
      <c r="I28" s="30" t="s">
        <v>41</v>
      </c>
      <c r="J28" s="31" t="s">
        <v>51</v>
      </c>
      <c r="K28" s="30" t="s">
        <v>61</v>
      </c>
      <c r="L28" s="32" t="s">
        <v>41</v>
      </c>
      <c r="M28" s="30" t="s">
        <v>62</v>
      </c>
      <c r="N28" s="30" t="s">
        <v>54</v>
      </c>
      <c r="O28" s="30" t="s">
        <v>56</v>
      </c>
      <c r="P28" s="32" t="s">
        <v>43</v>
      </c>
      <c r="Q28" s="32" t="s">
        <v>44</v>
      </c>
      <c r="R28" s="30">
        <v>6840738.5499999998</v>
      </c>
      <c r="S28" s="30">
        <v>6840738.5499999998</v>
      </c>
      <c r="T28" s="30">
        <v>6840738.5499999998</v>
      </c>
      <c r="U28" s="30">
        <v>0</v>
      </c>
      <c r="V28" s="30">
        <v>0</v>
      </c>
      <c r="W28" s="30">
        <v>0</v>
      </c>
      <c r="X28" s="30">
        <v>0</v>
      </c>
      <c r="Y28" s="33">
        <f t="shared" si="7"/>
        <v>0</v>
      </c>
      <c r="Z28" s="32">
        <v>0</v>
      </c>
      <c r="AA28" s="32" t="s">
        <v>45</v>
      </c>
      <c r="AB28" s="27">
        <v>0</v>
      </c>
      <c r="AC28" s="33">
        <v>0</v>
      </c>
      <c r="AD28" s="33">
        <v>20</v>
      </c>
      <c r="AE28" s="34" t="s">
        <v>53</v>
      </c>
      <c r="AF28" s="18"/>
    </row>
    <row r="29" spans="2:32" ht="60.75">
      <c r="B29" s="18"/>
      <c r="C29" s="28" t="s">
        <v>131</v>
      </c>
      <c r="D29" s="28" t="s">
        <v>132</v>
      </c>
      <c r="E29" s="29" t="s">
        <v>114</v>
      </c>
      <c r="F29" s="29" t="s">
        <v>5</v>
      </c>
      <c r="G29" s="29" t="s">
        <v>64</v>
      </c>
      <c r="H29" s="30" t="s">
        <v>64</v>
      </c>
      <c r="I29" s="30" t="s">
        <v>50</v>
      </c>
      <c r="J29" s="31" t="s">
        <v>51</v>
      </c>
      <c r="K29" s="30" t="s">
        <v>61</v>
      </c>
      <c r="L29" s="32" t="s">
        <v>41</v>
      </c>
      <c r="M29" s="30" t="s">
        <v>62</v>
      </c>
      <c r="N29" s="30" t="s">
        <v>108</v>
      </c>
      <c r="O29" s="30" t="s">
        <v>56</v>
      </c>
      <c r="P29" s="32" t="s">
        <v>43</v>
      </c>
      <c r="Q29" s="32" t="s">
        <v>44</v>
      </c>
      <c r="R29" s="30">
        <v>320510</v>
      </c>
      <c r="S29" s="30">
        <v>192306</v>
      </c>
      <c r="T29" s="30">
        <v>192306</v>
      </c>
      <c r="U29" s="30">
        <v>192306</v>
      </c>
      <c r="V29" s="30">
        <v>0</v>
      </c>
      <c r="W29" s="30">
        <v>0</v>
      </c>
      <c r="X29" s="30">
        <v>0</v>
      </c>
      <c r="Y29" s="33">
        <f t="shared" ref="Y29" si="8">IF(ISERROR(W29/S29),0,((W29/S29)*100))</f>
        <v>0</v>
      </c>
      <c r="Z29" s="32">
        <v>0</v>
      </c>
      <c r="AA29" s="32" t="s">
        <v>45</v>
      </c>
      <c r="AB29" s="27">
        <v>90</v>
      </c>
      <c r="AC29" s="33">
        <v>0</v>
      </c>
      <c r="AD29" s="33">
        <v>35</v>
      </c>
      <c r="AE29" s="34" t="s">
        <v>133</v>
      </c>
      <c r="AF29" s="18"/>
    </row>
    <row r="30" spans="2:32" ht="60.75">
      <c r="B30" s="18"/>
      <c r="C30" s="28" t="s">
        <v>134</v>
      </c>
      <c r="D30" s="28" t="s">
        <v>135</v>
      </c>
      <c r="E30" s="29" t="s">
        <v>136</v>
      </c>
      <c r="F30" s="29" t="s">
        <v>5</v>
      </c>
      <c r="G30" s="29" t="s">
        <v>67</v>
      </c>
      <c r="H30" s="30" t="s">
        <v>137</v>
      </c>
      <c r="I30" s="30" t="s">
        <v>47</v>
      </c>
      <c r="J30" s="31" t="s">
        <v>51</v>
      </c>
      <c r="K30" s="30" t="s">
        <v>61</v>
      </c>
      <c r="L30" s="32" t="s">
        <v>41</v>
      </c>
      <c r="M30" s="30" t="s">
        <v>62</v>
      </c>
      <c r="N30" s="30" t="s">
        <v>74</v>
      </c>
      <c r="O30" s="30" t="s">
        <v>56</v>
      </c>
      <c r="P30" s="32" t="s">
        <v>43</v>
      </c>
      <c r="Q30" s="32" t="s">
        <v>44</v>
      </c>
      <c r="R30" s="30">
        <v>754023.85</v>
      </c>
      <c r="S30" s="30">
        <v>754023.85</v>
      </c>
      <c r="T30" s="30">
        <v>754023.85</v>
      </c>
      <c r="U30" s="30">
        <v>0</v>
      </c>
      <c r="V30" s="30">
        <v>0</v>
      </c>
      <c r="W30" s="30">
        <v>0</v>
      </c>
      <c r="X30" s="30">
        <v>0</v>
      </c>
      <c r="Y30" s="33">
        <f t="shared" ref="Y30" si="9">IF(ISERROR(W30/S30),0,((W30/S30)*100))</f>
        <v>0</v>
      </c>
      <c r="Z30" s="32">
        <v>0</v>
      </c>
      <c r="AA30" s="32" t="s">
        <v>76</v>
      </c>
      <c r="AB30" s="27">
        <v>70</v>
      </c>
      <c r="AC30" s="33">
        <v>0</v>
      </c>
      <c r="AD30" s="33">
        <v>0</v>
      </c>
      <c r="AE30" s="34" t="s">
        <v>73</v>
      </c>
      <c r="AF30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2016-07-26T15:40:51Z</dcterms:modified>
</cp:coreProperties>
</file>